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80" activeTab="0"/>
  </bookViews>
  <sheets>
    <sheet name="2009-2008" sheetId="1" r:id="rId1"/>
  </sheets>
  <definedNames>
    <definedName name="_xlnm.Print_Area" localSheetId="0">'2009-2008'!$A$1:$H$34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<sst xmlns="http://schemas.openxmlformats.org/spreadsheetml/2006/main" count="55" uniqueCount="53">
  <si>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</si>
  <si>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</si>
  <si>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</si>
  <si>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</si>
  <si>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</si>
  <si>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</si>
  <si>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</si>
  <si>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</si>
  <si>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</si>
  <si>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</si>
  <si>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</si>
  <si>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</si>
  <si>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</si>
  <si>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</si>
  <si>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</si>
  <si>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</si>
  <si>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</si>
  <si>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</si>
  <si>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</si>
  <si>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</si>
  <si>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</si>
  <si>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</si>
  <si>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</si>
  <si>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</si>
  <si>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</si>
  <si>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</si>
  <si>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</si>
  <si>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</si>
  <si>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</si>
  <si>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</si>
  <si>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</si>
  <si>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</si>
  <si>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</si>
  <si>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</si>
  <si>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</si>
  <si>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</si>
  <si>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</si>
  <si>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</si>
  <si>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</si>
  <si>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</si>
  <si>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</si>
  <si>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</si>
  <si>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</si>
  <si>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</si>
  <si>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</si>
  <si>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</si>
  <si>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</si>
  <si>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</si>
  <si>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*المصدر : مركز دبي للإحصاء</t>
  </si>
  <si>
    <t xml:space="preserve">*Source : Dubai Statistic Centre </t>
  </si>
  <si>
    <t>2009-2008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</si>
  <si>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</si>
  <si>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الناتج المحلي الاجمالي لإمارة دبي بالأسعار الجارية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</si>
</sst>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8" fillId="35" borderId="16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10" fillId="35" borderId="18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21" xfId="57" applyFont="1" applyFill="1" applyBorder="1" applyAlignment="1">
      <alignment horizontal="center" vertical="center" wrapText="1" readingOrder="2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  <xf numFmtId="0" fontId="8" fillId="35" borderId="22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80" zoomScaleNormal="80" zoomScaleSheetLayoutView="70" zoomScalePageLayoutView="0" workbookViewId="0" topLeftCell="A1">
      <selection activeCell="A11" sqref="A11:A13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">
      <c r="A7" s="49" t="s">
        <v>52</v>
      </c>
      <c r="B7" s="49"/>
      <c r="C7" s="49"/>
      <c r="D7" s="49"/>
      <c r="E7" s="49"/>
      <c r="F7" s="49"/>
      <c r="G7" s="49"/>
      <c r="H7" s="49"/>
      <c r="I7" s="4"/>
      <c r="J7" s="5"/>
      <c r="K7" s="6"/>
      <c r="L7" s="6"/>
      <c r="M7" s="6"/>
    </row>
    <row r="8" spans="1:13" ht="18">
      <c r="A8" s="50" t="s">
        <v>51</v>
      </c>
      <c r="B8" s="50"/>
      <c r="C8" s="50"/>
      <c r="D8" s="50"/>
      <c r="E8" s="50"/>
      <c r="F8" s="50"/>
      <c r="G8" s="50"/>
      <c r="H8" s="50"/>
      <c r="I8" s="4"/>
      <c r="J8" s="7"/>
      <c r="K8" s="6"/>
      <c r="L8" s="6"/>
      <c r="M8" s="6"/>
    </row>
    <row r="9" spans="1:13" ht="18">
      <c r="A9" s="51" t="s">
        <v>50</v>
      </c>
      <c r="B9" s="51"/>
      <c r="C9" s="51"/>
      <c r="D9" s="51"/>
      <c r="E9" s="51"/>
      <c r="F9" s="51"/>
      <c r="G9" s="51"/>
      <c r="H9" s="51"/>
      <c r="I9" s="8"/>
      <c r="J9" s="5"/>
      <c r="K9" s="6"/>
      <c r="L9" s="6"/>
      <c r="M9" s="6"/>
    </row>
    <row r="10" spans="1:13" ht="14.2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52" t="s">
        <v>2</v>
      </c>
      <c r="B11" s="37">
        <v>2008</v>
      </c>
      <c r="C11" s="38"/>
      <c r="D11" s="37">
        <v>2009</v>
      </c>
      <c r="E11" s="38"/>
      <c r="F11" s="39" t="s">
        <v>3</v>
      </c>
      <c r="G11" s="39" t="s">
        <v>4</v>
      </c>
      <c r="H11" s="37" t="s">
        <v>5</v>
      </c>
      <c r="I11" s="2"/>
      <c r="J11" s="2"/>
      <c r="K11" s="2"/>
      <c r="L11" s="2"/>
      <c r="M11" s="2"/>
    </row>
    <row r="12" spans="1:13" ht="39.75" customHeight="1">
      <c r="A12" s="53"/>
      <c r="B12" s="44" t="s">
        <v>6</v>
      </c>
      <c r="C12" s="46" t="s">
        <v>7</v>
      </c>
      <c r="D12" s="44" t="s">
        <v>6</v>
      </c>
      <c r="E12" s="46" t="s">
        <v>7</v>
      </c>
      <c r="F12" s="40"/>
      <c r="G12" s="40"/>
      <c r="H12" s="42"/>
      <c r="I12" s="13"/>
      <c r="J12" s="13"/>
      <c r="K12" s="13"/>
      <c r="L12" s="13"/>
      <c r="M12" s="13"/>
    </row>
    <row r="13" spans="1:13" ht="39.75" customHeight="1">
      <c r="A13" s="54"/>
      <c r="B13" s="45"/>
      <c r="C13" s="47"/>
      <c r="D13" s="45"/>
      <c r="E13" s="47"/>
      <c r="F13" s="41"/>
      <c r="G13" s="41"/>
      <c r="H13" s="43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498.40926868925834</v>
      </c>
      <c r="C14" s="16">
        <f aca="true" t="shared" si="0" ref="C14:C32">B14/$B$33*100</f>
        <v>0.14262292939626423</v>
      </c>
      <c r="D14" s="15">
        <v>468.45181934967246</v>
      </c>
      <c r="E14" s="16">
        <f aca="true" t="shared" si="1" ref="E14:E32">D14/$D$33*100</f>
        <v>0.1541713940688954</v>
      </c>
      <c r="F14" s="16">
        <f>(D14/B14-1)*100</f>
        <v>-6.010612406621063</v>
      </c>
      <c r="G14" s="16">
        <f aca="true" t="shared" si="2" ref="G14:G32">(D14-B14)/$B$33*100</f>
        <v>-0.008572511488978259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5989.126822457548</v>
      </c>
      <c r="C15" s="16">
        <f t="shared" si="0"/>
        <v>1.7138260975583748</v>
      </c>
      <c r="D15" s="15">
        <v>5148.830024622949</v>
      </c>
      <c r="E15" s="16">
        <f t="shared" si="1"/>
        <v>1.6945228301640496</v>
      </c>
      <c r="F15" s="16">
        <f>(D15/B15-1)*100</f>
        <v>-14.030372418959658</v>
      </c>
      <c r="G15" s="16">
        <f t="shared" si="2"/>
        <v>-0.24045618410076286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29175.865037914118</v>
      </c>
      <c r="C16" s="16">
        <f t="shared" si="0"/>
        <v>8.348856252855315</v>
      </c>
      <c r="D16" s="15">
        <v>26473.877062515316</v>
      </c>
      <c r="E16" s="16">
        <f t="shared" si="1"/>
        <v>8.712773362269562</v>
      </c>
      <c r="F16" s="16">
        <f aca="true" t="shared" si="3" ref="F16:F32">(D16/B16-1)*100</f>
        <v>-9.261038093943608</v>
      </c>
      <c r="G16" s="16">
        <f t="shared" si="2"/>
        <v>-0.773190757985524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3661.6642490678423</v>
      </c>
      <c r="C17" s="16">
        <f t="shared" si="0"/>
        <v>1.0478081257217255</v>
      </c>
      <c r="D17" s="15">
        <v>6962.7039913697845</v>
      </c>
      <c r="E17" s="16">
        <f t="shared" si="1"/>
        <v>2.291483854900504</v>
      </c>
      <c r="F17" s="16">
        <f t="shared" si="3"/>
        <v>90.15134970778095</v>
      </c>
      <c r="G17" s="16">
        <f t="shared" si="2"/>
        <v>0.9446131676859381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45915.95510030809</v>
      </c>
      <c r="C18" s="16">
        <f t="shared" si="0"/>
        <v>13.139137720402541</v>
      </c>
      <c r="D18" s="15">
        <v>31435.42330589399</v>
      </c>
      <c r="E18" s="16">
        <f t="shared" si="1"/>
        <v>10.34565954070493</v>
      </c>
      <c r="F18" s="16">
        <f t="shared" si="3"/>
        <v>-31.53703709915192</v>
      </c>
      <c r="G18" s="16">
        <f t="shared" si="2"/>
        <v>-4.143694737392013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97488.65330706297</v>
      </c>
      <c r="C19" s="16">
        <f t="shared" si="0"/>
        <v>27.896987859226346</v>
      </c>
      <c r="D19" s="15">
        <v>78311.01747477902</v>
      </c>
      <c r="E19" s="16">
        <f t="shared" si="1"/>
        <v>25.77280786698849</v>
      </c>
      <c r="F19" s="16">
        <f t="shared" si="3"/>
        <v>-19.671659400073537</v>
      </c>
      <c r="G19" s="16">
        <f t="shared" si="2"/>
        <v>-5.487800434546872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34054.53539551396</v>
      </c>
      <c r="C20" s="16">
        <f t="shared" si="0"/>
        <v>9.744918287956478</v>
      </c>
      <c r="D20" s="15">
        <v>34170.17112650968</v>
      </c>
      <c r="E20" s="16">
        <f t="shared" si="1"/>
        <v>11.245687817927777</v>
      </c>
      <c r="F20" s="16">
        <f t="shared" si="3"/>
        <v>0.339560442251563</v>
      </c>
      <c r="G20" s="16">
        <f t="shared" si="2"/>
        <v>0.03308988763563892</v>
      </c>
      <c r="H20" s="17" t="s">
        <v>21</v>
      </c>
      <c r="I20" s="18"/>
    </row>
    <row r="21" spans="1:9" ht="39.75" customHeight="1">
      <c r="A21" s="14" t="s">
        <v>22</v>
      </c>
      <c r="B21" s="15">
        <v>8835.82627176422</v>
      </c>
      <c r="C21" s="16">
        <f t="shared" si="0"/>
        <v>2.5284269488599187</v>
      </c>
      <c r="D21" s="15">
        <v>7576.576119149516</v>
      </c>
      <c r="E21" s="16">
        <f t="shared" si="1"/>
        <v>2.4935142832404478</v>
      </c>
      <c r="F21" s="16">
        <f t="shared" si="3"/>
        <v>-14.251640015136612</v>
      </c>
      <c r="G21" s="16">
        <f t="shared" si="2"/>
        <v>-0.360342306797218</v>
      </c>
      <c r="H21" s="17" t="s">
        <v>23</v>
      </c>
      <c r="I21" s="18"/>
    </row>
    <row r="22" spans="1:9" ht="39.75" customHeight="1">
      <c r="A22" s="14" t="s">
        <v>24</v>
      </c>
      <c r="B22" s="15">
        <v>12222.399122106832</v>
      </c>
      <c r="C22" s="16">
        <f t="shared" si="0"/>
        <v>3.497515950354504</v>
      </c>
      <c r="D22" s="15">
        <v>10976.586916501135</v>
      </c>
      <c r="E22" s="16">
        <f t="shared" si="1"/>
        <v>3.6124861450739525</v>
      </c>
      <c r="F22" s="16">
        <f t="shared" si="3"/>
        <v>-10.192861427282129</v>
      </c>
      <c r="G22" s="16">
        <f t="shared" si="2"/>
        <v>-0.35649695421672406</v>
      </c>
      <c r="H22" s="17" t="s">
        <v>25</v>
      </c>
      <c r="I22" s="18"/>
    </row>
    <row r="23" spans="1:9" ht="39.75" customHeight="1">
      <c r="A23" s="14" t="s">
        <v>26</v>
      </c>
      <c r="B23" s="15">
        <v>38437.53016490437</v>
      </c>
      <c r="C23" s="16">
        <f t="shared" si="0"/>
        <v>10.99913965342772</v>
      </c>
      <c r="D23" s="15">
        <v>36689.578138148965</v>
      </c>
      <c r="E23" s="16">
        <f t="shared" si="1"/>
        <v>12.074845641993019</v>
      </c>
      <c r="F23" s="16">
        <f t="shared" si="3"/>
        <v>-4.547513899192679</v>
      </c>
      <c r="G23" s="16">
        <f t="shared" si="2"/>
        <v>-0.5001874045312387</v>
      </c>
      <c r="H23" s="17" t="s">
        <v>27</v>
      </c>
      <c r="I23" s="18"/>
    </row>
    <row r="24" spans="1:9" ht="39.75" customHeight="1">
      <c r="A24" s="14" t="s">
        <v>28</v>
      </c>
      <c r="B24" s="15">
        <v>27258.583460605492</v>
      </c>
      <c r="C24" s="16">
        <f t="shared" si="0"/>
        <v>7.800214138409141</v>
      </c>
      <c r="D24" s="15">
        <v>21499.49438142276</v>
      </c>
      <c r="E24" s="16">
        <f t="shared" si="1"/>
        <v>7.075662605306622</v>
      </c>
      <c r="F24" s="16">
        <f t="shared" si="3"/>
        <v>-21.12761687527106</v>
      </c>
      <c r="G24" s="16">
        <f t="shared" si="2"/>
        <v>-1.647999358613809</v>
      </c>
      <c r="H24" s="17" t="s">
        <v>29</v>
      </c>
      <c r="I24" s="18"/>
    </row>
    <row r="25" spans="1:9" ht="39.75" customHeight="1">
      <c r="A25" s="14" t="s">
        <v>30</v>
      </c>
      <c r="B25" s="15">
        <v>14292.105267041028</v>
      </c>
      <c r="C25" s="16">
        <f t="shared" si="0"/>
        <v>4.089775308123397</v>
      </c>
      <c r="D25" s="15">
        <v>11260.075633489294</v>
      </c>
      <c r="E25" s="16">
        <f t="shared" si="1"/>
        <v>3.7057846421564093</v>
      </c>
      <c r="F25" s="16">
        <f t="shared" si="3"/>
        <v>-21.21471663481157</v>
      </c>
      <c r="G25" s="16">
        <f t="shared" si="2"/>
        <v>-0.8676342426188708</v>
      </c>
      <c r="H25" s="17" t="s">
        <v>31</v>
      </c>
      <c r="I25" s="18"/>
    </row>
    <row r="26" spans="1:9" ht="39.75" customHeight="1">
      <c r="A26" s="14" t="s">
        <v>32</v>
      </c>
      <c r="B26" s="15">
        <v>10354.743515081738</v>
      </c>
      <c r="C26" s="16">
        <f t="shared" si="0"/>
        <v>2.9630746176766594</v>
      </c>
      <c r="D26" s="15">
        <v>8456.168062572813</v>
      </c>
      <c r="E26" s="16">
        <f t="shared" si="1"/>
        <v>2.7829953152868088</v>
      </c>
      <c r="F26" s="16">
        <f t="shared" si="3"/>
        <v>-18.33532090624591</v>
      </c>
      <c r="G26" s="16">
        <f t="shared" si="2"/>
        <v>-0.5432892398425347</v>
      </c>
      <c r="H26" s="17" t="s">
        <v>33</v>
      </c>
      <c r="I26" s="18"/>
    </row>
    <row r="27" spans="1:9" ht="39.75" customHeight="1">
      <c r="A27" s="14" t="s">
        <v>34</v>
      </c>
      <c r="B27" s="15">
        <v>13326.05049873895</v>
      </c>
      <c r="C27" s="16">
        <f t="shared" si="0"/>
        <v>3.813332694255448</v>
      </c>
      <c r="D27" s="15">
        <v>16573.624906155885</v>
      </c>
      <c r="E27" s="16">
        <f t="shared" si="1"/>
        <v>5.454517948300941</v>
      </c>
      <c r="F27" s="16">
        <f t="shared" si="3"/>
        <v>24.37011932173192</v>
      </c>
      <c r="G27" s="16">
        <f t="shared" si="2"/>
        <v>0.9293137277246675</v>
      </c>
      <c r="H27" s="17" t="s">
        <v>35</v>
      </c>
      <c r="I27" s="18"/>
    </row>
    <row r="28" spans="1:9" ht="39.75" customHeight="1">
      <c r="A28" s="14" t="s">
        <v>36</v>
      </c>
      <c r="B28" s="15">
        <v>3373.1802133947454</v>
      </c>
      <c r="C28" s="16">
        <f t="shared" si="0"/>
        <v>0.9652566146714654</v>
      </c>
      <c r="D28" s="15">
        <v>3161.6655849191156</v>
      </c>
      <c r="E28" s="16">
        <f t="shared" si="1"/>
        <v>1.0405304679642726</v>
      </c>
      <c r="F28" s="16">
        <f t="shared" si="3"/>
        <v>-6.270481121515969</v>
      </c>
      <c r="G28" s="16">
        <f t="shared" si="2"/>
        <v>-0.06052623379715841</v>
      </c>
      <c r="H28" s="17" t="s">
        <v>37</v>
      </c>
      <c r="I28" s="18"/>
    </row>
    <row r="29" spans="1:9" ht="39.75" customHeight="1">
      <c r="A29" s="14" t="s">
        <v>38</v>
      </c>
      <c r="B29" s="15">
        <v>1932.9796772669313</v>
      </c>
      <c r="C29" s="16">
        <f t="shared" si="0"/>
        <v>0.5531342239286023</v>
      </c>
      <c r="D29" s="15">
        <v>2009.5794953716813</v>
      </c>
      <c r="E29" s="16">
        <f t="shared" si="1"/>
        <v>0.6613693436473919</v>
      </c>
      <c r="F29" s="16">
        <f t="shared" si="3"/>
        <v>3.962784451673884</v>
      </c>
      <c r="G29" s="16">
        <f t="shared" si="2"/>
        <v>0.021919517022729682</v>
      </c>
      <c r="H29" s="17" t="s">
        <v>39</v>
      </c>
      <c r="I29" s="18"/>
    </row>
    <row r="30" spans="1:9" ht="39.75" customHeight="1">
      <c r="A30" s="14" t="s">
        <v>40</v>
      </c>
      <c r="B30" s="15">
        <v>452.03575014579974</v>
      </c>
      <c r="C30" s="16">
        <f t="shared" si="0"/>
        <v>0.12935285703490207</v>
      </c>
      <c r="D30" s="15">
        <v>483.58412224887877</v>
      </c>
      <c r="E30" s="16">
        <f t="shared" si="1"/>
        <v>0.15915156094428967</v>
      </c>
      <c r="F30" s="16">
        <f t="shared" si="3"/>
        <v>6.979176335699866</v>
      </c>
      <c r="G30" s="16">
        <f t="shared" si="2"/>
        <v>0.009027763987731568</v>
      </c>
      <c r="H30" s="17" t="s">
        <v>41</v>
      </c>
      <c r="I30" s="18"/>
    </row>
    <row r="31" spans="1:9" ht="39.75" customHeight="1">
      <c r="A31" s="14" t="s">
        <v>42</v>
      </c>
      <c r="B31" s="15">
        <v>940.681054241438</v>
      </c>
      <c r="C31" s="16">
        <f t="shared" si="0"/>
        <v>0.2691817668967268</v>
      </c>
      <c r="D31" s="15">
        <v>984.6025983609527</v>
      </c>
      <c r="E31" s="16">
        <f t="shared" si="1"/>
        <v>0.3240409129030548</v>
      </c>
      <c r="F31" s="16">
        <f t="shared" si="3"/>
        <v>4.669121794414455</v>
      </c>
      <c r="G31" s="16">
        <f t="shared" si="2"/>
        <v>0.012568424544765</v>
      </c>
      <c r="H31" s="17" t="s">
        <v>43</v>
      </c>
      <c r="I31" s="18"/>
    </row>
    <row r="32" spans="1:9" ht="48" customHeight="1">
      <c r="A32" s="14" t="s">
        <v>44</v>
      </c>
      <c r="B32" s="15">
        <v>1249.1006153954365</v>
      </c>
      <c r="C32" s="16">
        <f t="shared" si="0"/>
        <v>0.35743795324449396</v>
      </c>
      <c r="D32" s="15">
        <v>1209.3114477500021</v>
      </c>
      <c r="E32" s="16">
        <f t="shared" si="1"/>
        <v>0.3979944661585876</v>
      </c>
      <c r="F32" s="16">
        <f t="shared" si="3"/>
        <v>-3.1854253496495177</v>
      </c>
      <c r="G32" s="16">
        <f t="shared" si="2"/>
        <v>-0.011385919171918517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349459.4247917007</v>
      </c>
      <c r="C33" s="22">
        <f>B33/B33*100</f>
        <v>100</v>
      </c>
      <c r="D33" s="22">
        <f>SUM(D14:D32)</f>
        <v>303851.3222111314</v>
      </c>
      <c r="E33" s="22">
        <f>D33/$D$33*100</f>
        <v>100</v>
      </c>
      <c r="F33" s="23">
        <f>(D33/B33-1)*100</f>
        <v>-13.051043796502126</v>
      </c>
      <c r="G33" s="23">
        <f>(D33-B33)/$B$33*100</f>
        <v>-13.05104379650213</v>
      </c>
      <c r="H33" s="24" t="s">
        <v>47</v>
      </c>
      <c r="I33" s="25"/>
    </row>
    <row r="34" spans="1:8" ht="32.25" customHeight="1">
      <c r="A34" s="36" t="s">
        <v>48</v>
      </c>
      <c r="B34" s="26"/>
      <c r="C34" s="26"/>
      <c r="D34" s="26"/>
      <c r="E34" s="48" t="s">
        <v>49</v>
      </c>
      <c r="F34" s="48"/>
      <c r="G34" s="48"/>
      <c r="H34" s="48"/>
    </row>
    <row r="35" spans="1:8" ht="14.25">
      <c r="A35" s="32"/>
      <c r="B35" s="33"/>
      <c r="C35" s="33"/>
      <c r="D35" s="34"/>
      <c r="E35" s="33"/>
      <c r="F35" s="33"/>
      <c r="G35" s="33"/>
      <c r="H35" s="35"/>
    </row>
    <row r="36" ht="14.25">
      <c r="H36" s="1"/>
    </row>
    <row r="37" spans="1:7" ht="14.25">
      <c r="A37" s="31"/>
      <c r="B37" s="1"/>
      <c r="C37" s="1"/>
      <c r="D37" s="1"/>
      <c r="E37" s="1"/>
      <c r="F37" s="28"/>
      <c r="G37" s="1"/>
    </row>
    <row r="38" spans="1:8" ht="14.25">
      <c r="A38" s="1"/>
      <c r="H38" s="1"/>
    </row>
    <row r="40" spans="2:7" ht="14.25">
      <c r="B40" s="1"/>
      <c r="C40" s="29"/>
      <c r="D40" s="1"/>
      <c r="E40" s="29"/>
      <c r="F40" s="1"/>
      <c r="G40" s="1"/>
    </row>
    <row r="41" spans="1:8" ht="14.25">
      <c r="A41" s="1"/>
      <c r="B41" s="1"/>
      <c r="C41" s="29"/>
      <c r="D41" s="1"/>
      <c r="E41" s="29"/>
      <c r="F41" s="1"/>
      <c r="G41" s="1"/>
      <c r="H41" s="1"/>
    </row>
    <row r="42" spans="1:8" ht="14.25">
      <c r="A42" s="1"/>
      <c r="B42" s="1"/>
      <c r="C42" s="29"/>
      <c r="D42" s="1"/>
      <c r="E42" s="29"/>
      <c r="F42" s="1"/>
      <c r="G42" s="1"/>
      <c r="H42" s="1"/>
    </row>
    <row r="43" spans="1:8" ht="14.25">
      <c r="A43" s="1"/>
      <c r="B43" s="1"/>
      <c r="C43" s="29"/>
      <c r="D43" s="1"/>
      <c r="E43" s="29"/>
      <c r="F43" s="1"/>
      <c r="G43" s="1"/>
      <c r="H43" s="1"/>
    </row>
    <row r="44" spans="1:8" ht="14.25">
      <c r="A44" s="1"/>
      <c r="C44" s="29"/>
      <c r="D44" s="1"/>
      <c r="E44" s="29"/>
      <c r="H44" s="1"/>
    </row>
    <row r="45" spans="3:5" ht="14.25">
      <c r="C45" s="29"/>
      <c r="D45" s="1"/>
      <c r="E45" s="29"/>
    </row>
    <row r="46" spans="3:5" ht="14.25">
      <c r="C46" s="29"/>
      <c r="D46" s="1"/>
      <c r="E46" s="29"/>
    </row>
    <row r="47" spans="3:5" ht="14.25">
      <c r="C47" s="29"/>
      <c r="D47" s="1"/>
      <c r="E47" s="29"/>
    </row>
    <row r="48" spans="3:5" ht="14.25">
      <c r="C48" s="29"/>
      <c r="D48" s="1"/>
      <c r="E48" s="29"/>
    </row>
    <row r="49" spans="3:5" ht="14.25">
      <c r="C49" s="29"/>
      <c r="D49" s="1"/>
      <c r="E49" s="29"/>
    </row>
    <row r="50" spans="3:5" ht="14.25">
      <c r="C50" s="29"/>
      <c r="D50" s="1"/>
      <c r="E50" s="29"/>
    </row>
    <row r="51" spans="3:5" ht="14.25">
      <c r="C51" s="29"/>
      <c r="D51" s="1"/>
      <c r="E51" s="29"/>
    </row>
    <row r="52" spans="3:5" ht="14.25">
      <c r="C52" s="29"/>
      <c r="D52" s="1"/>
      <c r="E52" s="29"/>
    </row>
    <row r="53" spans="3:5" ht="14.25">
      <c r="C53" s="29"/>
      <c r="D53" s="1"/>
      <c r="E53" s="29"/>
    </row>
    <row r="54" spans="3:5" ht="14.25">
      <c r="C54" s="29"/>
      <c r="D54" s="1"/>
      <c r="E54" s="29"/>
    </row>
  </sheetData>
  <sheetProtection/>
  <mergeCells count="14"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dcterms:created xsi:type="dcterms:W3CDTF">2019-03-26T14:20:44Z</dcterms:created>
  <dcterms:modified xsi:type="dcterms:W3CDTF">2021-04-08T07:24:03Z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2009-12-31T00:00:00Z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 </vt:lpwstr>
  </property>
</Properties>
</file>